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activeTab="0"/>
  </bookViews>
  <sheets>
    <sheet name="オーダー1plate(96本)" sheetId="1" r:id="rId1"/>
  </sheets>
  <definedNames/>
  <calcPr fullCalcOnLoad="1"/>
</workbook>
</file>

<file path=xl/sharedStrings.xml><?xml version="1.0" encoding="utf-8"?>
<sst xmlns="http://schemas.openxmlformats.org/spreadsheetml/2006/main" count="349" uniqueCount="329">
  <si>
    <t>ご所属：</t>
  </si>
  <si>
    <r>
      <t xml:space="preserve">プレート名
</t>
    </r>
    <r>
      <rPr>
        <b/>
        <sz val="8"/>
        <color indexed="12"/>
        <rFont val="ＭＳ Ｐゴシック"/>
        <family val="3"/>
      </rPr>
      <t>※必ず入力してください</t>
    </r>
  </si>
  <si>
    <t>精製グレード</t>
  </si>
  <si>
    <t>納品仕様</t>
  </si>
  <si>
    <t>プレートの種類</t>
  </si>
  <si>
    <r>
      <t xml:space="preserve">Sequence Name
半角英数字で入力
</t>
    </r>
    <r>
      <rPr>
        <sz val="10"/>
        <rFont val="ＭＳ Ｐゴシック"/>
        <family val="3"/>
      </rPr>
      <t>Max20文字
空白、カンマ、
%、｜(パイプ）は不可</t>
    </r>
  </si>
  <si>
    <r>
      <t xml:space="preserve">Sequence (5'⇒3')
スペース不可,半角英数で入力
</t>
    </r>
    <r>
      <rPr>
        <sz val="10"/>
        <rFont val="ＭＳ Ｐゴシック"/>
        <family val="3"/>
      </rPr>
      <t>混合塩基は下記の国際表記を用い、一文字にてご記入ください。B=C+G+T; D=A+G+T; H=A+C+T; K=G+T; M=A+C; N=A+C+G+T; R=A+G; S=C+G; V=A+C+G; W=A+T; Y=C+T</t>
    </r>
  </si>
  <si>
    <t>合成長
(単位：塩基)</t>
  </si>
  <si>
    <t>ウェルポジションを下記より｢コピー」－「貼り付け」してください</t>
  </si>
  <si>
    <t>Example123</t>
  </si>
  <si>
    <t>ACGTACGTAGCTACGTACGTACGTGTACGTAGCTA</t>
  </si>
  <si>
    <t>A-01</t>
  </si>
  <si>
    <t>ポジション１</t>
  </si>
  <si>
    <t>ポジション２</t>
  </si>
  <si>
    <t>#01</t>
  </si>
  <si>
    <t>A01</t>
  </si>
  <si>
    <t>#02</t>
  </si>
  <si>
    <t>#03</t>
  </si>
  <si>
    <t>#04</t>
  </si>
  <si>
    <t>#05</t>
  </si>
  <si>
    <t>#06</t>
  </si>
  <si>
    <t>#07</t>
  </si>
  <si>
    <t>#08</t>
  </si>
  <si>
    <t>#09</t>
  </si>
  <si>
    <t>#10</t>
  </si>
  <si>
    <t>#11</t>
  </si>
  <si>
    <t>#12</t>
  </si>
  <si>
    <t>#13</t>
  </si>
  <si>
    <t>#14</t>
  </si>
  <si>
    <t>B02</t>
  </si>
  <si>
    <t>#15</t>
  </si>
  <si>
    <t>B03</t>
  </si>
  <si>
    <t>#16</t>
  </si>
  <si>
    <t>B04</t>
  </si>
  <si>
    <t>#17</t>
  </si>
  <si>
    <t>B05</t>
  </si>
  <si>
    <t>#18</t>
  </si>
  <si>
    <t>B06</t>
  </si>
  <si>
    <t>#19</t>
  </si>
  <si>
    <t>B07</t>
  </si>
  <si>
    <t>#20</t>
  </si>
  <si>
    <t>B08</t>
  </si>
  <si>
    <t>#21</t>
  </si>
  <si>
    <t>B09</t>
  </si>
  <si>
    <t>#22</t>
  </si>
  <si>
    <t>B10</t>
  </si>
  <si>
    <t>#23</t>
  </si>
  <si>
    <t>B11</t>
  </si>
  <si>
    <t>#24</t>
  </si>
  <si>
    <t>B12</t>
  </si>
  <si>
    <t>#25</t>
  </si>
  <si>
    <t>#26</t>
  </si>
  <si>
    <t>C02</t>
  </si>
  <si>
    <t>#27</t>
  </si>
  <si>
    <t>C03</t>
  </si>
  <si>
    <t>#28</t>
  </si>
  <si>
    <t>C04</t>
  </si>
  <si>
    <t>#29</t>
  </si>
  <si>
    <t>C05</t>
  </si>
  <si>
    <t>#30</t>
  </si>
  <si>
    <t>C06</t>
  </si>
  <si>
    <t>#31</t>
  </si>
  <si>
    <t>C07</t>
  </si>
  <si>
    <t>#32</t>
  </si>
  <si>
    <t>C08</t>
  </si>
  <si>
    <t>#33</t>
  </si>
  <si>
    <t>C09</t>
  </si>
  <si>
    <t>#34</t>
  </si>
  <si>
    <t>C10</t>
  </si>
  <si>
    <t>#35</t>
  </si>
  <si>
    <t>C11</t>
  </si>
  <si>
    <t>#36</t>
  </si>
  <si>
    <t>C12</t>
  </si>
  <si>
    <t>#37</t>
  </si>
  <si>
    <t>#38</t>
  </si>
  <si>
    <t>D02</t>
  </si>
  <si>
    <t>#39</t>
  </si>
  <si>
    <t>D03</t>
  </si>
  <si>
    <t>#40</t>
  </si>
  <si>
    <t>D04</t>
  </si>
  <si>
    <t>#41</t>
  </si>
  <si>
    <t>D05</t>
  </si>
  <si>
    <t>#42</t>
  </si>
  <si>
    <t>D06</t>
  </si>
  <si>
    <t>#43</t>
  </si>
  <si>
    <t>D07</t>
  </si>
  <si>
    <t>#44</t>
  </si>
  <si>
    <t>D08</t>
  </si>
  <si>
    <t>#45</t>
  </si>
  <si>
    <t>D09</t>
  </si>
  <si>
    <t>#46</t>
  </si>
  <si>
    <t>D10</t>
  </si>
  <si>
    <t>#47</t>
  </si>
  <si>
    <t>D11</t>
  </si>
  <si>
    <t>#48</t>
  </si>
  <si>
    <t>D12</t>
  </si>
  <si>
    <t>#49</t>
  </si>
  <si>
    <t>#50</t>
  </si>
  <si>
    <t>E02</t>
  </si>
  <si>
    <t>#51</t>
  </si>
  <si>
    <t>E03</t>
  </si>
  <si>
    <t>#52</t>
  </si>
  <si>
    <t>E04</t>
  </si>
  <si>
    <t>#53</t>
  </si>
  <si>
    <t>E05</t>
  </si>
  <si>
    <t>#54</t>
  </si>
  <si>
    <t>E06</t>
  </si>
  <si>
    <t>#55</t>
  </si>
  <si>
    <t>E07</t>
  </si>
  <si>
    <t>#56</t>
  </si>
  <si>
    <t>E08</t>
  </si>
  <si>
    <t>#57</t>
  </si>
  <si>
    <t>E09</t>
  </si>
  <si>
    <t>#58</t>
  </si>
  <si>
    <t>E10</t>
  </si>
  <si>
    <t>#59</t>
  </si>
  <si>
    <t>E11</t>
  </si>
  <si>
    <t>#60</t>
  </si>
  <si>
    <t>E12</t>
  </si>
  <si>
    <t>#61</t>
  </si>
  <si>
    <t>#62</t>
  </si>
  <si>
    <t>F02</t>
  </si>
  <si>
    <t>#63</t>
  </si>
  <si>
    <t>F03</t>
  </si>
  <si>
    <t>#64</t>
  </si>
  <si>
    <t>F04</t>
  </si>
  <si>
    <t>#65</t>
  </si>
  <si>
    <t>F05</t>
  </si>
  <si>
    <t>#66</t>
  </si>
  <si>
    <t>F06</t>
  </si>
  <si>
    <t>#67</t>
  </si>
  <si>
    <t>F07</t>
  </si>
  <si>
    <t>#68</t>
  </si>
  <si>
    <t>F08</t>
  </si>
  <si>
    <t>#69</t>
  </si>
  <si>
    <t>F09</t>
  </si>
  <si>
    <t>#70</t>
  </si>
  <si>
    <t>F10</t>
  </si>
  <si>
    <t>#71</t>
  </si>
  <si>
    <t>F11</t>
  </si>
  <si>
    <t>#72</t>
  </si>
  <si>
    <t>F12</t>
  </si>
  <si>
    <t>#73</t>
  </si>
  <si>
    <t>#74</t>
  </si>
  <si>
    <t>G02</t>
  </si>
  <si>
    <t>#75</t>
  </si>
  <si>
    <t>G03</t>
  </si>
  <si>
    <t>#76</t>
  </si>
  <si>
    <t>G04</t>
  </si>
  <si>
    <t>#77</t>
  </si>
  <si>
    <t>G05</t>
  </si>
  <si>
    <t>#78</t>
  </si>
  <si>
    <t>G06</t>
  </si>
  <si>
    <t>#79</t>
  </si>
  <si>
    <t>G07</t>
  </si>
  <si>
    <t>#80</t>
  </si>
  <si>
    <t>G08</t>
  </si>
  <si>
    <t>#81</t>
  </si>
  <si>
    <t>G09</t>
  </si>
  <si>
    <t>#82</t>
  </si>
  <si>
    <t>G10</t>
  </si>
  <si>
    <t>#83</t>
  </si>
  <si>
    <t>G11</t>
  </si>
  <si>
    <t>#84</t>
  </si>
  <si>
    <t>G12</t>
  </si>
  <si>
    <t>#85</t>
  </si>
  <si>
    <t>#86</t>
  </si>
  <si>
    <t>H02</t>
  </si>
  <si>
    <t>#87</t>
  </si>
  <si>
    <t>H03</t>
  </si>
  <si>
    <t>#88</t>
  </si>
  <si>
    <t>H04</t>
  </si>
  <si>
    <t>#89</t>
  </si>
  <si>
    <t>H05</t>
  </si>
  <si>
    <t>#90</t>
  </si>
  <si>
    <t>H06</t>
  </si>
  <si>
    <t>#91</t>
  </si>
  <si>
    <t>H07</t>
  </si>
  <si>
    <t>#92</t>
  </si>
  <si>
    <t>H08</t>
  </si>
  <si>
    <t>#93</t>
  </si>
  <si>
    <t>H09</t>
  </si>
  <si>
    <t>#94</t>
  </si>
  <si>
    <t>H10</t>
  </si>
  <si>
    <t>#95</t>
  </si>
  <si>
    <t>H11</t>
  </si>
  <si>
    <t>#96</t>
  </si>
  <si>
    <t>H12</t>
  </si>
  <si>
    <t>納品仕様</t>
  </si>
  <si>
    <t xml:space="preserve">TE Buffer 100pmol/μl      </t>
  </si>
  <si>
    <t>plate</t>
  </si>
  <si>
    <t>14日後（MEGA）</t>
  </si>
  <si>
    <t>合成スケール</t>
  </si>
  <si>
    <t>ご記入頂いた本フォームを下記までお送りください。</t>
  </si>
  <si>
    <t>◆オリゴDNA納品先◆</t>
  </si>
  <si>
    <t>ふりがな：</t>
  </si>
  <si>
    <t>ご依頼者氏名：</t>
  </si>
  <si>
    <t>ご住所：</t>
  </si>
  <si>
    <t>〒</t>
  </si>
  <si>
    <t>FAX：</t>
  </si>
  <si>
    <t>e-mail：</t>
  </si>
  <si>
    <t>必ずご記入願います。</t>
  </si>
  <si>
    <t>ウエル
ポジション</t>
  </si>
  <si>
    <t>B01</t>
  </si>
  <si>
    <t>A02</t>
  </si>
  <si>
    <t>C01</t>
  </si>
  <si>
    <t>A03</t>
  </si>
  <si>
    <t>D01</t>
  </si>
  <si>
    <t>A04</t>
  </si>
  <si>
    <t>E01</t>
  </si>
  <si>
    <t>A05</t>
  </si>
  <si>
    <t>F01</t>
  </si>
  <si>
    <t>A06</t>
  </si>
  <si>
    <t>G01</t>
  </si>
  <si>
    <t>A07</t>
  </si>
  <si>
    <t>H01</t>
  </si>
  <si>
    <t>A08</t>
  </si>
  <si>
    <t>A09</t>
  </si>
  <si>
    <t>B02</t>
  </si>
  <si>
    <t>A10</t>
  </si>
  <si>
    <t>C02</t>
  </si>
  <si>
    <t>A11</t>
  </si>
  <si>
    <t>OPCカラム</t>
  </si>
  <si>
    <t>D02</t>
  </si>
  <si>
    <t>A12</t>
  </si>
  <si>
    <t>E02</t>
  </si>
  <si>
    <t>F02</t>
  </si>
  <si>
    <t>一体型　2.0ml</t>
  </si>
  <si>
    <t>G02</t>
  </si>
  <si>
    <t>一体型　1.1ml</t>
  </si>
  <si>
    <t>H02</t>
  </si>
  <si>
    <t>クラスターチューブプレート1.2ｍｌ</t>
  </si>
  <si>
    <t>B03</t>
  </si>
  <si>
    <t>C03</t>
  </si>
  <si>
    <t>D03</t>
  </si>
  <si>
    <t>E03</t>
  </si>
  <si>
    <t>F03</t>
  </si>
  <si>
    <t>G03</t>
  </si>
  <si>
    <t>H03</t>
  </si>
  <si>
    <t>B04</t>
  </si>
  <si>
    <t>0.025umol　スケール</t>
  </si>
  <si>
    <t>C04</t>
  </si>
  <si>
    <t>D04</t>
  </si>
  <si>
    <t>E04</t>
  </si>
  <si>
    <t>F04</t>
  </si>
  <si>
    <t>G04</t>
  </si>
  <si>
    <t>H04</t>
  </si>
  <si>
    <t>B05</t>
  </si>
  <si>
    <t>C05</t>
  </si>
  <si>
    <t>D05</t>
  </si>
  <si>
    <t>E05</t>
  </si>
  <si>
    <t>F05</t>
  </si>
  <si>
    <t>G05</t>
  </si>
  <si>
    <t>H05</t>
  </si>
  <si>
    <t>B06</t>
  </si>
  <si>
    <t>C06</t>
  </si>
  <si>
    <t>D06</t>
  </si>
  <si>
    <t>E06</t>
  </si>
  <si>
    <t>F06</t>
  </si>
  <si>
    <t>G06</t>
  </si>
  <si>
    <t>H06</t>
  </si>
  <si>
    <t>B07</t>
  </si>
  <si>
    <t>C07</t>
  </si>
  <si>
    <t>D07</t>
  </si>
  <si>
    <t>E07</t>
  </si>
  <si>
    <t>F07</t>
  </si>
  <si>
    <t>G07</t>
  </si>
  <si>
    <t>H07</t>
  </si>
  <si>
    <t>B08</t>
  </si>
  <si>
    <t>C08</t>
  </si>
  <si>
    <t>D08</t>
  </si>
  <si>
    <t>E08</t>
  </si>
  <si>
    <t>F08</t>
  </si>
  <si>
    <t>G08</t>
  </si>
  <si>
    <t>H08</t>
  </si>
  <si>
    <t>B09</t>
  </si>
  <si>
    <t>C09</t>
  </si>
  <si>
    <t>D09</t>
  </si>
  <si>
    <t>E09</t>
  </si>
  <si>
    <t>F09</t>
  </si>
  <si>
    <t>G09</t>
  </si>
  <si>
    <t>H09</t>
  </si>
  <si>
    <t>B10</t>
  </si>
  <si>
    <t>C10</t>
  </si>
  <si>
    <t>D10</t>
  </si>
  <si>
    <t>E10</t>
  </si>
  <si>
    <t>F10</t>
  </si>
  <si>
    <t>G10</t>
  </si>
  <si>
    <t>H10</t>
  </si>
  <si>
    <t>B11</t>
  </si>
  <si>
    <t>C11</t>
  </si>
  <si>
    <t>D11</t>
  </si>
  <si>
    <t>E11</t>
  </si>
  <si>
    <t>F11</t>
  </si>
  <si>
    <t>G11</t>
  </si>
  <si>
    <t>H11</t>
  </si>
  <si>
    <t>B12</t>
  </si>
  <si>
    <t>C12</t>
  </si>
  <si>
    <t>D12</t>
  </si>
  <si>
    <t>E12</t>
  </si>
  <si>
    <t>F12</t>
  </si>
  <si>
    <t>G12</t>
  </si>
  <si>
    <t>H12</t>
  </si>
  <si>
    <t>96プレートオリゴ合成注文用紙</t>
  </si>
  <si>
    <t>D.W.　100pmol/μl</t>
  </si>
  <si>
    <t>乾燥</t>
  </si>
  <si>
    <t>脱塩</t>
  </si>
  <si>
    <t>96本を一括でご注文いただける場合のみ受付可能です。</t>
  </si>
  <si>
    <t>クラスターチューブプレート　1.2ml　　　　　　　　　　　　　　　　　　　　　　</t>
  </si>
  <si>
    <t>　　　　　　　　　　　　　　　　　　　　　　　　　　　　 合成可能塩基数：　35merまで　　　　　</t>
  </si>
  <si>
    <t xml:space="preserve">                       　　　　　　　　　　　　　　　　　合成スケール： 0.03umolスケール</t>
  </si>
  <si>
    <t>TEL：</t>
  </si>
  <si>
    <t>販売代理店TEL：</t>
  </si>
  <si>
    <t>受取可能日：</t>
  </si>
  <si>
    <t>　　土曜受取　　　　日曜受取　　　　祝日受取　</t>
  </si>
  <si>
    <t>ご注文方法：</t>
  </si>
  <si>
    <t>E-mail: oligo@bmsci.com</t>
  </si>
  <si>
    <t>＜製造元＞株式会社ベックス</t>
  </si>
  <si>
    <t>＜本フォーム送り先＞</t>
  </si>
  <si>
    <t>＜お問い合わせ先＞株式会社バイオメディカルサイエンス</t>
  </si>
  <si>
    <t xml:space="preserve">ご記入頂いた本フォームを下記までお送りください。 </t>
  </si>
  <si>
    <t xml:space="preserve"> E-mail: oligo@bmsci.com</t>
  </si>
  <si>
    <t>E-mail: oligo@bmsci.com</t>
  </si>
  <si>
    <t>URL: http://www.bmsci.com</t>
  </si>
  <si>
    <t>販売代理店名（社名）：</t>
  </si>
  <si>
    <t>販売代理店支店名：</t>
  </si>
  <si>
    <t>販売代理店担当者名：</t>
  </si>
  <si>
    <t>〒162-0814　東京都新宿区新小川町6-39　ニックハイム飯田橋2F</t>
  </si>
  <si>
    <t>TEL：03-3513-5242　FAX：03-3513-5243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</si>
</sst>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1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name val="Arial Unicode MS"/>
      <family val="3"/>
    </font>
    <font>
      <u val="single"/>
      <sz val="8.8"/>
      <color indexed="36"/>
      <name val="ＭＳ Ｐゴシック"/>
      <family val="3"/>
    </font>
    <font>
      <b/>
      <sz val="18"/>
      <name val="HGPｺﾞｼｯｸE"/>
      <family val="3"/>
    </font>
    <font>
      <b/>
      <sz val="11"/>
      <name val="ＭＳ Ｐゴシック"/>
      <family val="3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0"/>
      <color indexed="54"/>
      <name val="ＭＳ Ｐゴシック"/>
      <family val="3"/>
    </font>
    <font>
      <b/>
      <sz val="9"/>
      <color indexed="23"/>
      <name val="ＭＳ Ｐゴシック"/>
      <family val="3"/>
    </font>
    <font>
      <sz val="9"/>
      <color indexed="2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/>
      <protection locked="0"/>
    </xf>
    <xf numFmtId="49" fontId="2" fillId="0" borderId="3" xfId="0" applyNumberFormat="1" applyFont="1" applyBorder="1" applyAlignment="1" applyProtection="1">
      <alignment wrapText="1"/>
      <protection locked="0"/>
    </xf>
    <xf numFmtId="13" fontId="2" fillId="0" borderId="3" xfId="0" applyNumberFormat="1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6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8" fillId="4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" fillId="5" borderId="9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 inden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80" zoomScaleNormal="80" workbookViewId="0" topLeftCell="A109">
      <selection activeCell="C128" sqref="C128:C129"/>
    </sheetView>
  </sheetViews>
  <sheetFormatPr defaultColWidth="9.00390625" defaultRowHeight="13.5"/>
  <cols>
    <col min="1" max="1" width="4.50390625" style="1" customWidth="1"/>
    <col min="2" max="2" width="19.375" style="3" customWidth="1"/>
    <col min="3" max="3" width="71.125" style="3" customWidth="1"/>
    <col min="4" max="4" width="12.625" style="4" customWidth="1"/>
    <col min="5" max="5" width="12.625" style="2" customWidth="1"/>
    <col min="6" max="7" width="9.00390625" style="3" customWidth="1"/>
    <col min="8" max="8" width="9.00390625" style="1" customWidth="1"/>
    <col min="9" max="9" width="8.50390625" style="1" customWidth="1"/>
    <col min="10" max="10" width="0.12890625" style="3" hidden="1" customWidth="1"/>
    <col min="11" max="16384" width="9.00390625" style="3" customWidth="1"/>
  </cols>
  <sheetData>
    <row r="1" spans="2:9" ht="19.5" customHeight="1">
      <c r="B1" s="73" t="s">
        <v>303</v>
      </c>
      <c r="C1" s="73"/>
      <c r="D1" s="73"/>
      <c r="E1" s="38"/>
      <c r="F1" s="38"/>
      <c r="G1"/>
      <c r="H1"/>
      <c r="I1"/>
    </row>
    <row r="2" spans="2:9" ht="19.5" customHeight="1">
      <c r="B2" s="39" t="s">
        <v>315</v>
      </c>
      <c r="C2" s="40" t="s">
        <v>193</v>
      </c>
      <c r="D2" s="41"/>
      <c r="E2" s="42"/>
      <c r="F2" s="42"/>
      <c r="G2" s="42"/>
      <c r="H2" s="42"/>
      <c r="I2" s="42"/>
    </row>
    <row r="3" spans="2:9" ht="19.5" customHeight="1">
      <c r="B3" s="39"/>
      <c r="C3" s="43" t="s">
        <v>316</v>
      </c>
      <c r="D3" s="44"/>
      <c r="E3" s="42"/>
      <c r="F3" s="42"/>
      <c r="G3" s="42"/>
      <c r="H3" s="42"/>
      <c r="I3" s="42"/>
    </row>
    <row r="4" spans="2:9" ht="19.5" customHeight="1">
      <c r="B4" s="37"/>
      <c r="C4"/>
      <c r="D4" s="45"/>
      <c r="E4"/>
      <c r="F4"/>
      <c r="G4"/>
      <c r="H4"/>
      <c r="I4"/>
    </row>
    <row r="5" spans="2:9" ht="19.5" customHeight="1">
      <c r="B5" s="7" t="s">
        <v>194</v>
      </c>
      <c r="C5" s="46" t="s">
        <v>201</v>
      </c>
      <c r="E5" s="47"/>
      <c r="F5" s="47"/>
      <c r="G5" s="47"/>
      <c r="H5" s="47"/>
      <c r="I5" s="47"/>
    </row>
    <row r="6" spans="2:9" ht="19.5" customHeight="1">
      <c r="B6" s="48" t="s">
        <v>195</v>
      </c>
      <c r="C6" s="58"/>
      <c r="D6" s="57"/>
      <c r="E6" s="57"/>
      <c r="F6" s="57"/>
      <c r="G6" s="57"/>
      <c r="H6" s="57"/>
      <c r="I6" s="57"/>
    </row>
    <row r="7" spans="2:9" ht="19.5" customHeight="1">
      <c r="B7" s="48" t="s">
        <v>196</v>
      </c>
      <c r="C7" s="59"/>
      <c r="D7" s="57"/>
      <c r="E7" s="57"/>
      <c r="F7" s="57"/>
      <c r="G7" s="57"/>
      <c r="H7" s="57"/>
      <c r="I7" s="57"/>
    </row>
    <row r="8" spans="2:9" ht="19.5" customHeight="1">
      <c r="B8" s="48" t="s">
        <v>0</v>
      </c>
      <c r="C8" s="59"/>
      <c r="D8" s="57"/>
      <c r="E8" s="57"/>
      <c r="F8" s="57"/>
      <c r="G8" s="57"/>
      <c r="H8" s="57"/>
      <c r="I8" s="57"/>
    </row>
    <row r="9" spans="2:9" ht="19.5" customHeight="1">
      <c r="B9" s="48" t="s">
        <v>197</v>
      </c>
      <c r="C9" s="59" t="s">
        <v>198</v>
      </c>
      <c r="D9" s="57"/>
      <c r="E9" s="57"/>
      <c r="F9" s="57"/>
      <c r="G9" s="57"/>
      <c r="H9" s="57"/>
      <c r="I9" s="57"/>
    </row>
    <row r="10" spans="2:4" ht="19.5" customHeight="1">
      <c r="B10" s="48" t="s">
        <v>311</v>
      </c>
      <c r="C10" s="58"/>
      <c r="D10" s="57"/>
    </row>
    <row r="11" spans="2:4" ht="19.5" customHeight="1">
      <c r="B11" s="48" t="s">
        <v>199</v>
      </c>
      <c r="C11" s="59"/>
      <c r="D11" s="57"/>
    </row>
    <row r="12" spans="2:9" ht="19.5" customHeight="1">
      <c r="B12" s="48" t="s">
        <v>200</v>
      </c>
      <c r="C12" s="59"/>
      <c r="D12" s="57"/>
      <c r="E12" s="38"/>
      <c r="F12" s="38"/>
      <c r="G12" s="38"/>
      <c r="H12" s="38"/>
      <c r="I12"/>
    </row>
    <row r="13" spans="2:9" ht="19.5" customHeight="1">
      <c r="B13" s="61" t="s">
        <v>324</v>
      </c>
      <c r="C13" s="62"/>
      <c r="D13" s="63"/>
      <c r="E13" s="63"/>
      <c r="F13" s="63"/>
      <c r="G13" s="53"/>
      <c r="H13" s="49"/>
      <c r="I13" s="8"/>
    </row>
    <row r="14" spans="2:9" ht="19.5" customHeight="1">
      <c r="B14" s="61" t="s">
        <v>325</v>
      </c>
      <c r="C14" s="62"/>
      <c r="D14" s="63"/>
      <c r="E14" s="63"/>
      <c r="F14" s="63"/>
      <c r="G14" s="53"/>
      <c r="H14" s="49"/>
      <c r="I14" s="8"/>
    </row>
    <row r="15" spans="2:9" ht="19.5" customHeight="1">
      <c r="B15" s="61" t="s">
        <v>326</v>
      </c>
      <c r="C15" s="62"/>
      <c r="D15" s="63"/>
      <c r="E15" s="63"/>
      <c r="F15" s="63"/>
      <c r="G15" s="53"/>
      <c r="H15" s="49"/>
      <c r="I15" s="8"/>
    </row>
    <row r="16" spans="2:9" ht="19.5" customHeight="1">
      <c r="B16" s="60" t="s">
        <v>312</v>
      </c>
      <c r="C16" s="62"/>
      <c r="D16" s="63"/>
      <c r="E16" s="63"/>
      <c r="F16" s="63"/>
      <c r="G16" s="53"/>
      <c r="H16" s="49"/>
      <c r="I16" s="8"/>
    </row>
    <row r="17" spans="2:5" ht="19.5" customHeight="1">
      <c r="B17" s="48" t="s">
        <v>313</v>
      </c>
      <c r="C17" s="16" t="s">
        <v>314</v>
      </c>
      <c r="D17" s="55"/>
      <c r="E17" s="55"/>
    </row>
    <row r="18" spans="2:5" ht="28.5" customHeight="1">
      <c r="B18" s="5" t="s">
        <v>1</v>
      </c>
      <c r="C18" s="16"/>
      <c r="D18" s="6"/>
      <c r="E18" s="6"/>
    </row>
    <row r="19" spans="2:5" ht="18" customHeight="1">
      <c r="B19" s="7" t="s">
        <v>2</v>
      </c>
      <c r="C19" s="8" t="s">
        <v>310</v>
      </c>
      <c r="D19" s="56"/>
      <c r="E19" s="56"/>
    </row>
    <row r="20" spans="2:5" ht="18" customHeight="1">
      <c r="B20" s="7" t="s">
        <v>3</v>
      </c>
      <c r="C20" s="8" t="s">
        <v>309</v>
      </c>
      <c r="D20" s="46"/>
      <c r="E20" s="46"/>
    </row>
    <row r="21" spans="2:5" ht="18" customHeight="1">
      <c r="B21" s="7" t="s">
        <v>4</v>
      </c>
      <c r="C21" s="4" t="s">
        <v>308</v>
      </c>
      <c r="D21" s="54"/>
      <c r="E21" s="54"/>
    </row>
    <row r="22" ht="21" customHeight="1">
      <c r="C22" s="9" t="s">
        <v>307</v>
      </c>
    </row>
    <row r="23" spans="1:8" ht="62.25" customHeight="1">
      <c r="A23" s="70" t="s">
        <v>5</v>
      </c>
      <c r="B23" s="71"/>
      <c r="C23" s="51" t="s">
        <v>6</v>
      </c>
      <c r="D23" s="52" t="s">
        <v>7</v>
      </c>
      <c r="E23" s="52" t="s">
        <v>202</v>
      </c>
      <c r="G23" s="72" t="s">
        <v>8</v>
      </c>
      <c r="H23" s="72"/>
    </row>
    <row r="24" spans="1:8" ht="14.25" customHeight="1" thickBot="1">
      <c r="A24" s="10"/>
      <c r="B24" s="11" t="s">
        <v>9</v>
      </c>
      <c r="C24" s="11" t="s">
        <v>10</v>
      </c>
      <c r="D24" s="12">
        <f>LEN(C24)</f>
        <v>35</v>
      </c>
      <c r="E24" s="12" t="s">
        <v>11</v>
      </c>
      <c r="G24" s="3" t="s">
        <v>12</v>
      </c>
      <c r="H24" s="1" t="s">
        <v>13</v>
      </c>
    </row>
    <row r="25" spans="1:10" ht="17.25" customHeight="1">
      <c r="A25" s="13" t="s">
        <v>14</v>
      </c>
      <c r="B25" s="17"/>
      <c r="C25" s="18"/>
      <c r="D25" s="19">
        <f aca="true" t="shared" si="0" ref="D25:D56">IF(C25="","",IF(AND(LEN(C25)&gt;35,OR($J$43=3,$J$49=1)),"0.025umol スケールでは合成できません",LEN(C25)))</f>
      </c>
      <c r="E25" s="20"/>
      <c r="G25" s="1" t="s">
        <v>15</v>
      </c>
      <c r="H25" s="1" t="s">
        <v>15</v>
      </c>
      <c r="J25" s="21" t="s">
        <v>188</v>
      </c>
    </row>
    <row r="26" spans="1:10" ht="17.25" customHeight="1">
      <c r="A26" s="13" t="s">
        <v>16</v>
      </c>
      <c r="B26" s="22"/>
      <c r="C26" s="18"/>
      <c r="D26" s="19">
        <f t="shared" si="0"/>
      </c>
      <c r="E26" s="23"/>
      <c r="G26" s="1" t="s">
        <v>203</v>
      </c>
      <c r="H26" s="1" t="s">
        <v>204</v>
      </c>
      <c r="J26" s="24">
        <v>1</v>
      </c>
    </row>
    <row r="27" spans="1:10" ht="17.25" customHeight="1">
      <c r="A27" s="13" t="s">
        <v>17</v>
      </c>
      <c r="B27" s="22"/>
      <c r="C27" s="18"/>
      <c r="D27" s="19">
        <f t="shared" si="0"/>
      </c>
      <c r="E27" s="23"/>
      <c r="G27" s="1" t="s">
        <v>205</v>
      </c>
      <c r="H27" s="1" t="s">
        <v>206</v>
      </c>
      <c r="I27" s="14"/>
      <c r="J27" s="25" t="s">
        <v>304</v>
      </c>
    </row>
    <row r="28" spans="1:10" ht="17.25" customHeight="1">
      <c r="A28" s="13" t="s">
        <v>18</v>
      </c>
      <c r="B28" s="22"/>
      <c r="C28" s="18"/>
      <c r="D28" s="19">
        <f t="shared" si="0"/>
      </c>
      <c r="E28" s="23"/>
      <c r="G28" s="1" t="s">
        <v>207</v>
      </c>
      <c r="H28" s="1" t="s">
        <v>208</v>
      </c>
      <c r="I28" s="14"/>
      <c r="J28" s="50" t="s">
        <v>189</v>
      </c>
    </row>
    <row r="29" spans="1:10" ht="17.25" customHeight="1">
      <c r="A29" s="13" t="s">
        <v>19</v>
      </c>
      <c r="B29" s="26"/>
      <c r="C29" s="18"/>
      <c r="D29" s="19">
        <f t="shared" si="0"/>
      </c>
      <c r="E29" s="23"/>
      <c r="G29" s="1" t="s">
        <v>209</v>
      </c>
      <c r="H29" s="1" t="s">
        <v>210</v>
      </c>
      <c r="I29" s="14"/>
      <c r="J29" s="25" t="s">
        <v>305</v>
      </c>
    </row>
    <row r="30" spans="1:10" ht="17.25" customHeight="1">
      <c r="A30" s="13" t="s">
        <v>20</v>
      </c>
      <c r="B30" s="22"/>
      <c r="C30" s="18"/>
      <c r="D30" s="19">
        <f t="shared" si="0"/>
      </c>
      <c r="E30" s="23"/>
      <c r="G30" s="1" t="s">
        <v>211</v>
      </c>
      <c r="H30" s="1" t="s">
        <v>212</v>
      </c>
      <c r="J30" s="17"/>
    </row>
    <row r="31" spans="1:10" ht="17.25" customHeight="1">
      <c r="A31" s="13" t="s">
        <v>21</v>
      </c>
      <c r="B31" s="22"/>
      <c r="C31" s="18"/>
      <c r="D31" s="19">
        <f t="shared" si="0"/>
      </c>
      <c r="E31" s="23"/>
      <c r="G31" s="1" t="s">
        <v>213</v>
      </c>
      <c r="H31" s="1" t="s">
        <v>214</v>
      </c>
      <c r="J31" s="27"/>
    </row>
    <row r="32" spans="1:10" ht="17.25" customHeight="1">
      <c r="A32" s="13" t="s">
        <v>22</v>
      </c>
      <c r="B32" s="26"/>
      <c r="C32" s="18"/>
      <c r="D32" s="19">
        <f t="shared" si="0"/>
      </c>
      <c r="E32" s="23"/>
      <c r="G32" s="1" t="s">
        <v>215</v>
      </c>
      <c r="H32" s="1" t="s">
        <v>216</v>
      </c>
      <c r="J32" s="28">
        <v>1</v>
      </c>
    </row>
    <row r="33" spans="1:10" ht="17.25" customHeight="1">
      <c r="A33" s="13" t="s">
        <v>23</v>
      </c>
      <c r="B33" s="22"/>
      <c r="C33" s="18"/>
      <c r="D33" s="19">
        <f t="shared" si="0"/>
      </c>
      <c r="E33" s="23"/>
      <c r="G33" s="1" t="s">
        <v>204</v>
      </c>
      <c r="H33" s="1" t="s">
        <v>217</v>
      </c>
      <c r="J33" s="29">
        <v>1</v>
      </c>
    </row>
    <row r="34" spans="1:10" ht="17.25" customHeight="1">
      <c r="A34" s="13" t="s">
        <v>24</v>
      </c>
      <c r="B34" s="22"/>
      <c r="C34" s="18"/>
      <c r="D34" s="19">
        <f t="shared" si="0"/>
      </c>
      <c r="E34" s="23"/>
      <c r="G34" s="1" t="s">
        <v>218</v>
      </c>
      <c r="H34" s="1" t="s">
        <v>219</v>
      </c>
      <c r="J34" s="30" t="s">
        <v>306</v>
      </c>
    </row>
    <row r="35" spans="1:10" ht="17.25" customHeight="1">
      <c r="A35" s="13" t="s">
        <v>25</v>
      </c>
      <c r="B35" s="22"/>
      <c r="C35" s="18"/>
      <c r="D35" s="19">
        <f t="shared" si="0"/>
      </c>
      <c r="E35" s="23"/>
      <c r="G35" s="1" t="s">
        <v>220</v>
      </c>
      <c r="H35" s="1" t="s">
        <v>221</v>
      </c>
      <c r="J35" s="31" t="s">
        <v>222</v>
      </c>
    </row>
    <row r="36" spans="1:10" ht="17.25" customHeight="1">
      <c r="A36" s="13" t="s">
        <v>26</v>
      </c>
      <c r="B36" s="22"/>
      <c r="C36" s="18"/>
      <c r="D36" s="19">
        <f t="shared" si="0"/>
      </c>
      <c r="E36" s="23"/>
      <c r="G36" s="1" t="s">
        <v>223</v>
      </c>
      <c r="H36" s="1" t="s">
        <v>224</v>
      </c>
      <c r="J36" s="28" t="s">
        <v>190</v>
      </c>
    </row>
    <row r="37" spans="1:10" ht="17.25" customHeight="1">
      <c r="A37" s="13" t="s">
        <v>27</v>
      </c>
      <c r="B37" s="26"/>
      <c r="C37" s="32"/>
      <c r="D37" s="19">
        <f t="shared" si="0"/>
      </c>
      <c r="E37" s="23"/>
      <c r="G37" s="1" t="s">
        <v>225</v>
      </c>
      <c r="H37" s="1" t="s">
        <v>203</v>
      </c>
      <c r="J37" s="29">
        <v>1</v>
      </c>
    </row>
    <row r="38" spans="1:10" ht="17.25" customHeight="1">
      <c r="A38" s="13" t="s">
        <v>28</v>
      </c>
      <c r="B38" s="22"/>
      <c r="C38" s="32"/>
      <c r="D38" s="19">
        <f t="shared" si="0"/>
      </c>
      <c r="E38" s="23"/>
      <c r="G38" s="1" t="s">
        <v>226</v>
      </c>
      <c r="H38" s="1" t="s">
        <v>29</v>
      </c>
      <c r="J38" s="33" t="s">
        <v>227</v>
      </c>
    </row>
    <row r="39" spans="1:10" ht="17.25" customHeight="1">
      <c r="A39" s="13" t="s">
        <v>30</v>
      </c>
      <c r="B39" s="22"/>
      <c r="C39" s="32"/>
      <c r="D39" s="19">
        <f t="shared" si="0"/>
      </c>
      <c r="E39" s="23"/>
      <c r="G39" s="1" t="s">
        <v>228</v>
      </c>
      <c r="H39" s="1" t="s">
        <v>31</v>
      </c>
      <c r="J39" s="33" t="s">
        <v>229</v>
      </c>
    </row>
    <row r="40" spans="1:10" ht="17.25" customHeight="1">
      <c r="A40" s="13" t="s">
        <v>32</v>
      </c>
      <c r="B40" s="26"/>
      <c r="C40" s="32"/>
      <c r="D40" s="19">
        <f t="shared" si="0"/>
      </c>
      <c r="E40" s="23"/>
      <c r="G40" s="1" t="s">
        <v>230</v>
      </c>
      <c r="H40" s="1" t="s">
        <v>33</v>
      </c>
      <c r="J40" s="17" t="s">
        <v>231</v>
      </c>
    </row>
    <row r="41" spans="1:10" ht="17.25" customHeight="1">
      <c r="A41" s="13" t="s">
        <v>34</v>
      </c>
      <c r="B41" s="22"/>
      <c r="C41" s="32"/>
      <c r="D41" s="19">
        <f t="shared" si="0"/>
      </c>
      <c r="E41" s="23"/>
      <c r="G41" s="1" t="s">
        <v>206</v>
      </c>
      <c r="H41" s="1" t="s">
        <v>35</v>
      </c>
      <c r="J41" s="27"/>
    </row>
    <row r="42" spans="1:10" ht="17.25" customHeight="1">
      <c r="A42" s="13" t="s">
        <v>36</v>
      </c>
      <c r="B42" s="22"/>
      <c r="C42" s="32"/>
      <c r="D42" s="19">
        <f t="shared" si="0"/>
      </c>
      <c r="E42" s="23"/>
      <c r="G42" s="1" t="s">
        <v>232</v>
      </c>
      <c r="H42" s="1" t="s">
        <v>37</v>
      </c>
      <c r="J42" s="28" t="s">
        <v>190</v>
      </c>
    </row>
    <row r="43" spans="1:10" ht="17.25" customHeight="1">
      <c r="A43" s="13" t="s">
        <v>38</v>
      </c>
      <c r="B43" s="22"/>
      <c r="C43" s="32"/>
      <c r="D43" s="19">
        <f t="shared" si="0"/>
      </c>
      <c r="E43" s="23"/>
      <c r="G43" s="1" t="s">
        <v>233</v>
      </c>
      <c r="H43" s="1" t="s">
        <v>39</v>
      </c>
      <c r="J43" s="29">
        <v>1</v>
      </c>
    </row>
    <row r="44" spans="1:10" ht="17.25" customHeight="1">
      <c r="A44" s="13" t="s">
        <v>40</v>
      </c>
      <c r="B44" s="22"/>
      <c r="C44" s="32"/>
      <c r="D44" s="19">
        <f t="shared" si="0"/>
      </c>
      <c r="E44" s="23"/>
      <c r="G44" s="1" t="s">
        <v>234</v>
      </c>
      <c r="H44" s="1" t="s">
        <v>41</v>
      </c>
      <c r="J44" s="33" t="str">
        <f>IF(J49=1,J46,"通常納期")</f>
        <v>14日後（MEGA）</v>
      </c>
    </row>
    <row r="45" spans="1:10" ht="17.25" customHeight="1">
      <c r="A45" s="13" t="s">
        <v>42</v>
      </c>
      <c r="B45" s="26"/>
      <c r="C45" s="32"/>
      <c r="D45" s="19">
        <f t="shared" si="0"/>
      </c>
      <c r="E45" s="23"/>
      <c r="G45" s="1" t="s">
        <v>235</v>
      </c>
      <c r="H45" s="1" t="s">
        <v>43</v>
      </c>
      <c r="J45" s="33" t="str">
        <f>IF(J49=1,J46,"10日後（早割りオリゴ）")</f>
        <v>14日後（MEGA）</v>
      </c>
    </row>
    <row r="46" spans="1:10" ht="17.25" customHeight="1">
      <c r="A46" s="13" t="s">
        <v>44</v>
      </c>
      <c r="B46" s="22"/>
      <c r="C46" s="32"/>
      <c r="D46" s="19">
        <f t="shared" si="0"/>
      </c>
      <c r="E46" s="23"/>
      <c r="G46" s="1" t="s">
        <v>236</v>
      </c>
      <c r="H46" s="1" t="s">
        <v>45</v>
      </c>
      <c r="J46" s="34" t="s">
        <v>191</v>
      </c>
    </row>
    <row r="47" spans="1:10" ht="17.25" customHeight="1">
      <c r="A47" s="13" t="s">
        <v>46</v>
      </c>
      <c r="B47" s="22"/>
      <c r="C47" s="32"/>
      <c r="D47" s="19">
        <f t="shared" si="0"/>
      </c>
      <c r="E47" s="23"/>
      <c r="G47" s="1" t="s">
        <v>237</v>
      </c>
      <c r="H47" s="1" t="s">
        <v>47</v>
      </c>
      <c r="J47" s="27"/>
    </row>
    <row r="48" spans="1:10" ht="17.25" customHeight="1">
      <c r="A48" s="13" t="s">
        <v>48</v>
      </c>
      <c r="B48" s="26"/>
      <c r="C48" s="32"/>
      <c r="D48" s="19">
        <f t="shared" si="0"/>
      </c>
      <c r="E48" s="23"/>
      <c r="G48" s="1" t="s">
        <v>238</v>
      </c>
      <c r="H48" s="1" t="s">
        <v>49</v>
      </c>
      <c r="J48" s="21" t="s">
        <v>192</v>
      </c>
    </row>
    <row r="49" spans="1:10" ht="17.25" customHeight="1">
      <c r="A49" s="13" t="s">
        <v>50</v>
      </c>
      <c r="B49" s="22"/>
      <c r="C49" s="32"/>
      <c r="D49" s="19">
        <f t="shared" si="0"/>
      </c>
      <c r="E49" s="23"/>
      <c r="G49" s="1" t="s">
        <v>208</v>
      </c>
      <c r="H49" s="1" t="s">
        <v>205</v>
      </c>
      <c r="J49" s="35">
        <v>1</v>
      </c>
    </row>
    <row r="50" spans="1:10" ht="17.25" customHeight="1">
      <c r="A50" s="13" t="s">
        <v>51</v>
      </c>
      <c r="B50" s="22"/>
      <c r="C50" s="32"/>
      <c r="D50" s="19">
        <f t="shared" si="0"/>
      </c>
      <c r="E50" s="23"/>
      <c r="G50" s="1" t="s">
        <v>239</v>
      </c>
      <c r="H50" s="1" t="s">
        <v>52</v>
      </c>
      <c r="J50" s="25" t="s">
        <v>240</v>
      </c>
    </row>
    <row r="51" spans="1:10" ht="17.25" customHeight="1">
      <c r="A51" s="13" t="s">
        <v>53</v>
      </c>
      <c r="B51" s="22"/>
      <c r="C51" s="32"/>
      <c r="D51" s="19">
        <f t="shared" si="0"/>
      </c>
      <c r="E51" s="23"/>
      <c r="G51" s="1" t="s">
        <v>241</v>
      </c>
      <c r="H51" s="1" t="s">
        <v>54</v>
      </c>
      <c r="J51" s="17" t="str">
        <f>IF(J43=3,J50,"0.04umol　スケール")</f>
        <v>0.04umol　スケール</v>
      </c>
    </row>
    <row r="52" spans="1:8" ht="17.25" customHeight="1">
      <c r="A52" s="13" t="s">
        <v>55</v>
      </c>
      <c r="B52" s="22"/>
      <c r="C52" s="32"/>
      <c r="D52" s="19">
        <f t="shared" si="0"/>
      </c>
      <c r="E52" s="23"/>
      <c r="G52" s="1" t="s">
        <v>242</v>
      </c>
      <c r="H52" s="1" t="s">
        <v>56</v>
      </c>
    </row>
    <row r="53" spans="1:8" ht="17.25" customHeight="1">
      <c r="A53" s="13" t="s">
        <v>57</v>
      </c>
      <c r="B53" s="26"/>
      <c r="C53" s="32"/>
      <c r="D53" s="19">
        <f t="shared" si="0"/>
      </c>
      <c r="E53" s="23"/>
      <c r="G53" s="1" t="s">
        <v>243</v>
      </c>
      <c r="H53" s="1" t="s">
        <v>58</v>
      </c>
    </row>
    <row r="54" spans="1:8" ht="17.25" customHeight="1">
      <c r="A54" s="13" t="s">
        <v>59</v>
      </c>
      <c r="B54" s="22"/>
      <c r="C54" s="32"/>
      <c r="D54" s="19">
        <f t="shared" si="0"/>
      </c>
      <c r="E54" s="23"/>
      <c r="G54" s="1" t="s">
        <v>244</v>
      </c>
      <c r="H54" s="1" t="s">
        <v>60</v>
      </c>
    </row>
    <row r="55" spans="1:8" ht="17.25" customHeight="1">
      <c r="A55" s="13" t="s">
        <v>61</v>
      </c>
      <c r="B55" s="22"/>
      <c r="C55" s="32"/>
      <c r="D55" s="19">
        <f t="shared" si="0"/>
      </c>
      <c r="E55" s="23"/>
      <c r="G55" s="1" t="s">
        <v>245</v>
      </c>
      <c r="H55" s="1" t="s">
        <v>62</v>
      </c>
    </row>
    <row r="56" spans="1:8" ht="17.25" customHeight="1">
      <c r="A56" s="13" t="s">
        <v>63</v>
      </c>
      <c r="B56" s="26"/>
      <c r="C56" s="32"/>
      <c r="D56" s="19">
        <f t="shared" si="0"/>
      </c>
      <c r="E56" s="23"/>
      <c r="G56" s="1" t="s">
        <v>246</v>
      </c>
      <c r="H56" s="1" t="s">
        <v>64</v>
      </c>
    </row>
    <row r="57" spans="1:8" ht="17.25" customHeight="1">
      <c r="A57" s="13" t="s">
        <v>65</v>
      </c>
      <c r="B57" s="22"/>
      <c r="C57" s="32"/>
      <c r="D57" s="19">
        <f aca="true" t="shared" si="1" ref="D57:D88">IF(C57="","",IF(AND(LEN(C57)&gt;35,OR($J$43=3,$J$49=1)),"0.025umol スケールでは合成できません",LEN(C57)))</f>
      </c>
      <c r="E57" s="23"/>
      <c r="G57" s="1" t="s">
        <v>210</v>
      </c>
      <c r="H57" s="1" t="s">
        <v>66</v>
      </c>
    </row>
    <row r="58" spans="1:8" ht="17.25" customHeight="1">
      <c r="A58" s="13" t="s">
        <v>67</v>
      </c>
      <c r="B58" s="22"/>
      <c r="C58" s="32"/>
      <c r="D58" s="19">
        <f t="shared" si="1"/>
      </c>
      <c r="E58" s="23"/>
      <c r="G58" s="1" t="s">
        <v>247</v>
      </c>
      <c r="H58" s="1" t="s">
        <v>68</v>
      </c>
    </row>
    <row r="59" spans="1:8" ht="17.25" customHeight="1">
      <c r="A59" s="13" t="s">
        <v>69</v>
      </c>
      <c r="B59" s="22"/>
      <c r="C59" s="32"/>
      <c r="D59" s="19">
        <f t="shared" si="1"/>
      </c>
      <c r="E59" s="23"/>
      <c r="G59" s="1" t="s">
        <v>248</v>
      </c>
      <c r="H59" s="1" t="s">
        <v>70</v>
      </c>
    </row>
    <row r="60" spans="1:8" ht="17.25" customHeight="1">
      <c r="A60" s="13" t="s">
        <v>71</v>
      </c>
      <c r="B60" s="22"/>
      <c r="C60" s="32"/>
      <c r="D60" s="19">
        <f t="shared" si="1"/>
      </c>
      <c r="E60" s="23"/>
      <c r="G60" s="1" t="s">
        <v>249</v>
      </c>
      <c r="H60" s="1" t="s">
        <v>72</v>
      </c>
    </row>
    <row r="61" spans="1:8" ht="17.25" customHeight="1">
      <c r="A61" s="13" t="s">
        <v>73</v>
      </c>
      <c r="B61" s="26"/>
      <c r="C61" s="32"/>
      <c r="D61" s="19">
        <f t="shared" si="1"/>
      </c>
      <c r="E61" s="23"/>
      <c r="G61" s="1" t="s">
        <v>250</v>
      </c>
      <c r="H61" s="1" t="s">
        <v>207</v>
      </c>
    </row>
    <row r="62" spans="1:8" ht="17.25" customHeight="1">
      <c r="A62" s="13" t="s">
        <v>74</v>
      </c>
      <c r="B62" s="22"/>
      <c r="C62" s="32"/>
      <c r="D62" s="19">
        <f t="shared" si="1"/>
      </c>
      <c r="E62" s="23"/>
      <c r="G62" s="1" t="s">
        <v>251</v>
      </c>
      <c r="H62" s="1" t="s">
        <v>75</v>
      </c>
    </row>
    <row r="63" spans="1:8" ht="17.25" customHeight="1">
      <c r="A63" s="13" t="s">
        <v>76</v>
      </c>
      <c r="B63" s="22"/>
      <c r="C63" s="32"/>
      <c r="D63" s="19">
        <f t="shared" si="1"/>
      </c>
      <c r="E63" s="23"/>
      <c r="G63" s="1" t="s">
        <v>252</v>
      </c>
      <c r="H63" s="1" t="s">
        <v>77</v>
      </c>
    </row>
    <row r="64" spans="1:8" ht="17.25" customHeight="1">
      <c r="A64" s="13" t="s">
        <v>78</v>
      </c>
      <c r="B64" s="26"/>
      <c r="C64" s="32"/>
      <c r="D64" s="19">
        <f t="shared" si="1"/>
      </c>
      <c r="E64" s="23"/>
      <c r="G64" s="1" t="s">
        <v>253</v>
      </c>
      <c r="H64" s="1" t="s">
        <v>79</v>
      </c>
    </row>
    <row r="65" spans="1:8" ht="17.25" customHeight="1">
      <c r="A65" s="13" t="s">
        <v>80</v>
      </c>
      <c r="B65" s="22"/>
      <c r="C65" s="32"/>
      <c r="D65" s="19">
        <f t="shared" si="1"/>
      </c>
      <c r="E65" s="23"/>
      <c r="G65" s="1" t="s">
        <v>212</v>
      </c>
      <c r="H65" s="1" t="s">
        <v>81</v>
      </c>
    </row>
    <row r="66" spans="1:8" ht="17.25" customHeight="1">
      <c r="A66" s="13" t="s">
        <v>82</v>
      </c>
      <c r="B66" s="22"/>
      <c r="C66" s="32"/>
      <c r="D66" s="19">
        <f t="shared" si="1"/>
      </c>
      <c r="E66" s="23"/>
      <c r="G66" s="1" t="s">
        <v>254</v>
      </c>
      <c r="H66" s="1" t="s">
        <v>83</v>
      </c>
    </row>
    <row r="67" spans="1:8" ht="17.25" customHeight="1">
      <c r="A67" s="13" t="s">
        <v>84</v>
      </c>
      <c r="B67" s="22"/>
      <c r="C67" s="32"/>
      <c r="D67" s="19">
        <f t="shared" si="1"/>
      </c>
      <c r="E67" s="23"/>
      <c r="G67" s="1" t="s">
        <v>255</v>
      </c>
      <c r="H67" s="1" t="s">
        <v>85</v>
      </c>
    </row>
    <row r="68" spans="1:8" ht="17.25" customHeight="1">
      <c r="A68" s="13" t="s">
        <v>86</v>
      </c>
      <c r="B68" s="22"/>
      <c r="C68" s="32"/>
      <c r="D68" s="19">
        <f t="shared" si="1"/>
      </c>
      <c r="E68" s="23"/>
      <c r="G68" s="1" t="s">
        <v>256</v>
      </c>
      <c r="H68" s="1" t="s">
        <v>87</v>
      </c>
    </row>
    <row r="69" spans="1:8" ht="17.25" customHeight="1">
      <c r="A69" s="13" t="s">
        <v>88</v>
      </c>
      <c r="B69" s="26"/>
      <c r="C69" s="32"/>
      <c r="D69" s="19">
        <f t="shared" si="1"/>
      </c>
      <c r="E69" s="23"/>
      <c r="G69" s="1" t="s">
        <v>257</v>
      </c>
      <c r="H69" s="1" t="s">
        <v>89</v>
      </c>
    </row>
    <row r="70" spans="1:8" ht="17.25" customHeight="1">
      <c r="A70" s="13" t="s">
        <v>90</v>
      </c>
      <c r="B70" s="22"/>
      <c r="C70" s="32"/>
      <c r="D70" s="19">
        <f t="shared" si="1"/>
      </c>
      <c r="E70" s="23"/>
      <c r="G70" s="1" t="s">
        <v>258</v>
      </c>
      <c r="H70" s="1" t="s">
        <v>91</v>
      </c>
    </row>
    <row r="71" spans="1:8" ht="17.25" customHeight="1">
      <c r="A71" s="13" t="s">
        <v>92</v>
      </c>
      <c r="B71" s="22"/>
      <c r="C71" s="32"/>
      <c r="D71" s="19">
        <f t="shared" si="1"/>
      </c>
      <c r="E71" s="23"/>
      <c r="G71" s="1" t="s">
        <v>259</v>
      </c>
      <c r="H71" s="1" t="s">
        <v>93</v>
      </c>
    </row>
    <row r="72" spans="1:8" ht="17.25" customHeight="1">
      <c r="A72" s="13" t="s">
        <v>94</v>
      </c>
      <c r="B72" s="26"/>
      <c r="C72" s="32"/>
      <c r="D72" s="19">
        <f t="shared" si="1"/>
      </c>
      <c r="E72" s="23"/>
      <c r="G72" s="1" t="s">
        <v>260</v>
      </c>
      <c r="H72" s="1" t="s">
        <v>95</v>
      </c>
    </row>
    <row r="73" spans="1:8" ht="17.25" customHeight="1">
      <c r="A73" s="13" t="s">
        <v>96</v>
      </c>
      <c r="B73" s="22"/>
      <c r="C73" s="32"/>
      <c r="D73" s="19">
        <f t="shared" si="1"/>
      </c>
      <c r="E73" s="23"/>
      <c r="G73" s="1" t="s">
        <v>214</v>
      </c>
      <c r="H73" s="1" t="s">
        <v>209</v>
      </c>
    </row>
    <row r="74" spans="1:8" ht="17.25" customHeight="1">
      <c r="A74" s="13" t="s">
        <v>97</v>
      </c>
      <c r="B74" s="22"/>
      <c r="C74" s="32"/>
      <c r="D74" s="19">
        <f t="shared" si="1"/>
      </c>
      <c r="E74" s="23"/>
      <c r="G74" s="1" t="s">
        <v>261</v>
      </c>
      <c r="H74" s="1" t="s">
        <v>98</v>
      </c>
    </row>
    <row r="75" spans="1:8" ht="17.25" customHeight="1">
      <c r="A75" s="13" t="s">
        <v>99</v>
      </c>
      <c r="B75" s="22"/>
      <c r="C75" s="32"/>
      <c r="D75" s="19">
        <f t="shared" si="1"/>
      </c>
      <c r="E75" s="23"/>
      <c r="G75" s="1" t="s">
        <v>262</v>
      </c>
      <c r="H75" s="1" t="s">
        <v>100</v>
      </c>
    </row>
    <row r="76" spans="1:8" ht="17.25" customHeight="1">
      <c r="A76" s="13" t="s">
        <v>101</v>
      </c>
      <c r="B76" s="22"/>
      <c r="C76" s="32"/>
      <c r="D76" s="19">
        <f t="shared" si="1"/>
      </c>
      <c r="E76" s="23"/>
      <c r="G76" s="1" t="s">
        <v>263</v>
      </c>
      <c r="H76" s="1" t="s">
        <v>102</v>
      </c>
    </row>
    <row r="77" spans="1:8" ht="17.25" customHeight="1">
      <c r="A77" s="13" t="s">
        <v>103</v>
      </c>
      <c r="B77" s="26"/>
      <c r="C77" s="32"/>
      <c r="D77" s="19">
        <f t="shared" si="1"/>
      </c>
      <c r="E77" s="23"/>
      <c r="G77" s="1" t="s">
        <v>264</v>
      </c>
      <c r="H77" s="1" t="s">
        <v>104</v>
      </c>
    </row>
    <row r="78" spans="1:8" ht="17.25" customHeight="1">
      <c r="A78" s="13" t="s">
        <v>105</v>
      </c>
      <c r="B78" s="22"/>
      <c r="C78" s="32"/>
      <c r="D78" s="19">
        <f t="shared" si="1"/>
      </c>
      <c r="E78" s="23"/>
      <c r="G78" s="1" t="s">
        <v>265</v>
      </c>
      <c r="H78" s="1" t="s">
        <v>106</v>
      </c>
    </row>
    <row r="79" spans="1:8" ht="17.25" customHeight="1">
      <c r="A79" s="13" t="s">
        <v>107</v>
      </c>
      <c r="B79" s="22"/>
      <c r="C79" s="32"/>
      <c r="D79" s="19">
        <f t="shared" si="1"/>
      </c>
      <c r="E79" s="23"/>
      <c r="G79" s="1" t="s">
        <v>266</v>
      </c>
      <c r="H79" s="1" t="s">
        <v>108</v>
      </c>
    </row>
    <row r="80" spans="1:8" ht="17.25" customHeight="1">
      <c r="A80" s="13" t="s">
        <v>109</v>
      </c>
      <c r="B80" s="26"/>
      <c r="C80" s="32"/>
      <c r="D80" s="19">
        <f t="shared" si="1"/>
      </c>
      <c r="E80" s="23"/>
      <c r="G80" s="1" t="s">
        <v>267</v>
      </c>
      <c r="H80" s="1" t="s">
        <v>110</v>
      </c>
    </row>
    <row r="81" spans="1:8" ht="17.25" customHeight="1">
      <c r="A81" s="13" t="s">
        <v>111</v>
      </c>
      <c r="B81" s="22"/>
      <c r="C81" s="32"/>
      <c r="D81" s="19">
        <f t="shared" si="1"/>
      </c>
      <c r="E81" s="23"/>
      <c r="G81" s="1" t="s">
        <v>216</v>
      </c>
      <c r="H81" s="1" t="s">
        <v>112</v>
      </c>
    </row>
    <row r="82" spans="1:8" ht="17.25" customHeight="1">
      <c r="A82" s="13" t="s">
        <v>113</v>
      </c>
      <c r="B82" s="22"/>
      <c r="C82" s="32"/>
      <c r="D82" s="19">
        <f t="shared" si="1"/>
      </c>
      <c r="E82" s="23"/>
      <c r="G82" s="1" t="s">
        <v>268</v>
      </c>
      <c r="H82" s="1" t="s">
        <v>114</v>
      </c>
    </row>
    <row r="83" spans="1:8" ht="17.25" customHeight="1">
      <c r="A83" s="13" t="s">
        <v>115</v>
      </c>
      <c r="B83" s="22"/>
      <c r="C83" s="32"/>
      <c r="D83" s="19">
        <f t="shared" si="1"/>
      </c>
      <c r="E83" s="23"/>
      <c r="G83" s="1" t="s">
        <v>269</v>
      </c>
      <c r="H83" s="1" t="s">
        <v>116</v>
      </c>
    </row>
    <row r="84" spans="1:8" ht="17.25" customHeight="1">
      <c r="A84" s="13" t="s">
        <v>117</v>
      </c>
      <c r="B84" s="22"/>
      <c r="C84" s="32"/>
      <c r="D84" s="19">
        <f t="shared" si="1"/>
      </c>
      <c r="E84" s="23"/>
      <c r="G84" s="1" t="s">
        <v>270</v>
      </c>
      <c r="H84" s="1" t="s">
        <v>118</v>
      </c>
    </row>
    <row r="85" spans="1:8" ht="17.25" customHeight="1">
      <c r="A85" s="13" t="s">
        <v>119</v>
      </c>
      <c r="B85" s="26"/>
      <c r="C85" s="32"/>
      <c r="D85" s="19">
        <f t="shared" si="1"/>
      </c>
      <c r="E85" s="23"/>
      <c r="G85" s="1" t="s">
        <v>271</v>
      </c>
      <c r="H85" s="1" t="s">
        <v>211</v>
      </c>
    </row>
    <row r="86" spans="1:8" ht="17.25" customHeight="1">
      <c r="A86" s="13" t="s">
        <v>120</v>
      </c>
      <c r="B86" s="22"/>
      <c r="C86" s="32"/>
      <c r="D86" s="19">
        <f t="shared" si="1"/>
      </c>
      <c r="E86" s="23"/>
      <c r="G86" s="1" t="s">
        <v>272</v>
      </c>
      <c r="H86" s="1" t="s">
        <v>121</v>
      </c>
    </row>
    <row r="87" spans="1:8" ht="17.25" customHeight="1">
      <c r="A87" s="13" t="s">
        <v>122</v>
      </c>
      <c r="B87" s="22"/>
      <c r="C87" s="32"/>
      <c r="D87" s="19">
        <f t="shared" si="1"/>
      </c>
      <c r="E87" s="23"/>
      <c r="G87" s="1" t="s">
        <v>273</v>
      </c>
      <c r="H87" s="1" t="s">
        <v>123</v>
      </c>
    </row>
    <row r="88" spans="1:8" ht="17.25" customHeight="1">
      <c r="A88" s="13" t="s">
        <v>124</v>
      </c>
      <c r="B88" s="26"/>
      <c r="C88" s="32"/>
      <c r="D88" s="19">
        <f t="shared" si="1"/>
      </c>
      <c r="E88" s="23"/>
      <c r="G88" s="1" t="s">
        <v>274</v>
      </c>
      <c r="H88" s="1" t="s">
        <v>125</v>
      </c>
    </row>
    <row r="89" spans="1:8" ht="17.25" customHeight="1">
      <c r="A89" s="13" t="s">
        <v>126</v>
      </c>
      <c r="B89" s="22"/>
      <c r="C89" s="32"/>
      <c r="D89" s="19">
        <f aca="true" t="shared" si="2" ref="D89:D120">IF(C89="","",IF(AND(LEN(C89)&gt;35,OR($J$43=3,$J$49=1)),"0.025umol スケールでは合成できません",LEN(C89)))</f>
      </c>
      <c r="E89" s="23"/>
      <c r="G89" s="1" t="s">
        <v>217</v>
      </c>
      <c r="H89" s="1" t="s">
        <v>127</v>
      </c>
    </row>
    <row r="90" spans="1:8" ht="17.25" customHeight="1">
      <c r="A90" s="13" t="s">
        <v>128</v>
      </c>
      <c r="B90" s="22"/>
      <c r="C90" s="32"/>
      <c r="D90" s="19">
        <f t="shared" si="2"/>
      </c>
      <c r="E90" s="23"/>
      <c r="G90" s="1" t="s">
        <v>275</v>
      </c>
      <c r="H90" s="1" t="s">
        <v>129</v>
      </c>
    </row>
    <row r="91" spans="1:8" ht="17.25" customHeight="1">
      <c r="A91" s="13" t="s">
        <v>130</v>
      </c>
      <c r="B91" s="22"/>
      <c r="C91" s="32"/>
      <c r="D91" s="19">
        <f t="shared" si="2"/>
      </c>
      <c r="E91" s="23"/>
      <c r="G91" s="1" t="s">
        <v>276</v>
      </c>
      <c r="H91" s="1" t="s">
        <v>131</v>
      </c>
    </row>
    <row r="92" spans="1:8" ht="17.25" customHeight="1">
      <c r="A92" s="13" t="s">
        <v>132</v>
      </c>
      <c r="B92" s="22"/>
      <c r="C92" s="32"/>
      <c r="D92" s="19">
        <f t="shared" si="2"/>
      </c>
      <c r="E92" s="23"/>
      <c r="G92" s="1" t="s">
        <v>277</v>
      </c>
      <c r="H92" s="1" t="s">
        <v>133</v>
      </c>
    </row>
    <row r="93" spans="1:8" ht="17.25" customHeight="1">
      <c r="A93" s="13" t="s">
        <v>134</v>
      </c>
      <c r="B93" s="26"/>
      <c r="C93" s="32"/>
      <c r="D93" s="19">
        <f t="shared" si="2"/>
      </c>
      <c r="E93" s="23"/>
      <c r="G93" s="1" t="s">
        <v>278</v>
      </c>
      <c r="H93" s="1" t="s">
        <v>135</v>
      </c>
    </row>
    <row r="94" spans="1:8" ht="17.25" customHeight="1">
      <c r="A94" s="13" t="s">
        <v>136</v>
      </c>
      <c r="B94" s="22"/>
      <c r="C94" s="32"/>
      <c r="D94" s="19">
        <f t="shared" si="2"/>
      </c>
      <c r="E94" s="23"/>
      <c r="G94" s="1" t="s">
        <v>279</v>
      </c>
      <c r="H94" s="1" t="s">
        <v>137</v>
      </c>
    </row>
    <row r="95" spans="1:8" ht="17.25" customHeight="1">
      <c r="A95" s="13" t="s">
        <v>138</v>
      </c>
      <c r="B95" s="22"/>
      <c r="C95" s="32"/>
      <c r="D95" s="19">
        <f t="shared" si="2"/>
      </c>
      <c r="E95" s="23"/>
      <c r="G95" s="1" t="s">
        <v>280</v>
      </c>
      <c r="H95" s="1" t="s">
        <v>139</v>
      </c>
    </row>
    <row r="96" spans="1:8" ht="17.25" customHeight="1">
      <c r="A96" s="13" t="s">
        <v>140</v>
      </c>
      <c r="B96" s="26"/>
      <c r="C96" s="32"/>
      <c r="D96" s="19">
        <f t="shared" si="2"/>
      </c>
      <c r="E96" s="23"/>
      <c r="G96" s="1" t="s">
        <v>281</v>
      </c>
      <c r="H96" s="1" t="s">
        <v>141</v>
      </c>
    </row>
    <row r="97" spans="1:8" ht="17.25" customHeight="1">
      <c r="A97" s="13" t="s">
        <v>142</v>
      </c>
      <c r="B97" s="22"/>
      <c r="C97" s="32"/>
      <c r="D97" s="19">
        <f t="shared" si="2"/>
      </c>
      <c r="E97" s="23"/>
      <c r="G97" s="1" t="s">
        <v>219</v>
      </c>
      <c r="H97" s="1" t="s">
        <v>213</v>
      </c>
    </row>
    <row r="98" spans="1:8" ht="17.25" customHeight="1">
      <c r="A98" s="13" t="s">
        <v>143</v>
      </c>
      <c r="B98" s="22"/>
      <c r="C98" s="32"/>
      <c r="D98" s="19">
        <f t="shared" si="2"/>
      </c>
      <c r="E98" s="23"/>
      <c r="G98" s="1" t="s">
        <v>282</v>
      </c>
      <c r="H98" s="1" t="s">
        <v>144</v>
      </c>
    </row>
    <row r="99" spans="1:8" ht="17.25" customHeight="1">
      <c r="A99" s="13" t="s">
        <v>145</v>
      </c>
      <c r="B99" s="22"/>
      <c r="C99" s="32"/>
      <c r="D99" s="19">
        <f t="shared" si="2"/>
      </c>
      <c r="E99" s="23"/>
      <c r="G99" s="1" t="s">
        <v>283</v>
      </c>
      <c r="H99" s="1" t="s">
        <v>146</v>
      </c>
    </row>
    <row r="100" spans="1:8" ht="17.25" customHeight="1">
      <c r="A100" s="13" t="s">
        <v>147</v>
      </c>
      <c r="B100" s="22"/>
      <c r="C100" s="32"/>
      <c r="D100" s="19">
        <f t="shared" si="2"/>
      </c>
      <c r="E100" s="23"/>
      <c r="G100" s="1" t="s">
        <v>284</v>
      </c>
      <c r="H100" s="1" t="s">
        <v>148</v>
      </c>
    </row>
    <row r="101" spans="1:8" ht="17.25" customHeight="1">
      <c r="A101" s="13" t="s">
        <v>149</v>
      </c>
      <c r="B101" s="26"/>
      <c r="C101" s="32"/>
      <c r="D101" s="19">
        <f t="shared" si="2"/>
      </c>
      <c r="E101" s="23"/>
      <c r="G101" s="1" t="s">
        <v>285</v>
      </c>
      <c r="H101" s="1" t="s">
        <v>150</v>
      </c>
    </row>
    <row r="102" spans="1:8" ht="17.25" customHeight="1">
      <c r="A102" s="13" t="s">
        <v>151</v>
      </c>
      <c r="B102" s="22"/>
      <c r="C102" s="32"/>
      <c r="D102" s="19">
        <f t="shared" si="2"/>
      </c>
      <c r="E102" s="23"/>
      <c r="G102" s="1" t="s">
        <v>286</v>
      </c>
      <c r="H102" s="1" t="s">
        <v>152</v>
      </c>
    </row>
    <row r="103" spans="1:8" ht="17.25" customHeight="1">
      <c r="A103" s="13" t="s">
        <v>153</v>
      </c>
      <c r="B103" s="22"/>
      <c r="C103" s="32"/>
      <c r="D103" s="19">
        <f t="shared" si="2"/>
      </c>
      <c r="E103" s="23"/>
      <c r="G103" s="1" t="s">
        <v>287</v>
      </c>
      <c r="H103" s="1" t="s">
        <v>154</v>
      </c>
    </row>
    <row r="104" spans="1:8" ht="17.25" customHeight="1">
      <c r="A104" s="13" t="s">
        <v>155</v>
      </c>
      <c r="B104" s="26"/>
      <c r="C104" s="32"/>
      <c r="D104" s="19">
        <f t="shared" si="2"/>
      </c>
      <c r="E104" s="23"/>
      <c r="G104" s="1" t="s">
        <v>288</v>
      </c>
      <c r="H104" s="1" t="s">
        <v>156</v>
      </c>
    </row>
    <row r="105" spans="1:8" ht="17.25" customHeight="1">
      <c r="A105" s="13" t="s">
        <v>157</v>
      </c>
      <c r="B105" s="22"/>
      <c r="C105" s="32"/>
      <c r="D105" s="19">
        <f t="shared" si="2"/>
      </c>
      <c r="E105" s="23"/>
      <c r="G105" s="1" t="s">
        <v>221</v>
      </c>
      <c r="H105" s="1" t="s">
        <v>158</v>
      </c>
    </row>
    <row r="106" spans="1:8" ht="17.25" customHeight="1">
      <c r="A106" s="13" t="s">
        <v>159</v>
      </c>
      <c r="B106" s="22"/>
      <c r="C106" s="32"/>
      <c r="D106" s="19">
        <f t="shared" si="2"/>
      </c>
      <c r="E106" s="23"/>
      <c r="G106" s="1" t="s">
        <v>289</v>
      </c>
      <c r="H106" s="1" t="s">
        <v>160</v>
      </c>
    </row>
    <row r="107" spans="1:8" ht="17.25" customHeight="1">
      <c r="A107" s="13" t="s">
        <v>161</v>
      </c>
      <c r="B107" s="22"/>
      <c r="C107" s="32"/>
      <c r="D107" s="19">
        <f t="shared" si="2"/>
      </c>
      <c r="E107" s="23"/>
      <c r="G107" s="1" t="s">
        <v>290</v>
      </c>
      <c r="H107" s="1" t="s">
        <v>162</v>
      </c>
    </row>
    <row r="108" spans="1:8" ht="17.25" customHeight="1">
      <c r="A108" s="13" t="s">
        <v>163</v>
      </c>
      <c r="B108" s="22"/>
      <c r="C108" s="32"/>
      <c r="D108" s="19">
        <f t="shared" si="2"/>
      </c>
      <c r="E108" s="23"/>
      <c r="G108" s="1" t="s">
        <v>291</v>
      </c>
      <c r="H108" s="1" t="s">
        <v>164</v>
      </c>
    </row>
    <row r="109" spans="1:8" ht="17.25" customHeight="1">
      <c r="A109" s="13" t="s">
        <v>165</v>
      </c>
      <c r="B109" s="26"/>
      <c r="C109" s="32"/>
      <c r="D109" s="19">
        <f t="shared" si="2"/>
      </c>
      <c r="E109" s="23"/>
      <c r="G109" s="1" t="s">
        <v>292</v>
      </c>
      <c r="H109" s="1" t="s">
        <v>215</v>
      </c>
    </row>
    <row r="110" spans="1:8" ht="17.25" customHeight="1">
      <c r="A110" s="13" t="s">
        <v>166</v>
      </c>
      <c r="B110" s="22"/>
      <c r="C110" s="32"/>
      <c r="D110" s="19">
        <f t="shared" si="2"/>
      </c>
      <c r="E110" s="23"/>
      <c r="G110" s="1" t="s">
        <v>293</v>
      </c>
      <c r="H110" s="1" t="s">
        <v>167</v>
      </c>
    </row>
    <row r="111" spans="1:8" ht="17.25" customHeight="1">
      <c r="A111" s="13" t="s">
        <v>168</v>
      </c>
      <c r="B111" s="22"/>
      <c r="C111" s="32"/>
      <c r="D111" s="19">
        <f t="shared" si="2"/>
      </c>
      <c r="E111" s="23"/>
      <c r="G111" s="1" t="s">
        <v>294</v>
      </c>
      <c r="H111" s="1" t="s">
        <v>169</v>
      </c>
    </row>
    <row r="112" spans="1:8" ht="17.25" customHeight="1">
      <c r="A112" s="13" t="s">
        <v>170</v>
      </c>
      <c r="B112" s="26"/>
      <c r="C112" s="32"/>
      <c r="D112" s="19">
        <f t="shared" si="2"/>
      </c>
      <c r="E112" s="23"/>
      <c r="G112" s="1" t="s">
        <v>295</v>
      </c>
      <c r="H112" s="1" t="s">
        <v>171</v>
      </c>
    </row>
    <row r="113" spans="1:8" ht="17.25" customHeight="1">
      <c r="A113" s="13" t="s">
        <v>172</v>
      </c>
      <c r="B113" s="22"/>
      <c r="C113" s="32"/>
      <c r="D113" s="19">
        <f t="shared" si="2"/>
      </c>
      <c r="E113" s="23"/>
      <c r="G113" s="1" t="s">
        <v>224</v>
      </c>
      <c r="H113" s="1" t="s">
        <v>173</v>
      </c>
    </row>
    <row r="114" spans="1:8" ht="17.25" customHeight="1">
      <c r="A114" s="13" t="s">
        <v>174</v>
      </c>
      <c r="B114" s="22"/>
      <c r="C114" s="32"/>
      <c r="D114" s="19">
        <f t="shared" si="2"/>
      </c>
      <c r="E114" s="23"/>
      <c r="G114" s="1" t="s">
        <v>296</v>
      </c>
      <c r="H114" s="1" t="s">
        <v>175</v>
      </c>
    </row>
    <row r="115" spans="1:8" ht="17.25" customHeight="1">
      <c r="A115" s="13" t="s">
        <v>176</v>
      </c>
      <c r="B115" s="22"/>
      <c r="C115" s="32"/>
      <c r="D115" s="19">
        <f t="shared" si="2"/>
      </c>
      <c r="E115" s="23"/>
      <c r="G115" s="1" t="s">
        <v>297</v>
      </c>
      <c r="H115" s="1" t="s">
        <v>177</v>
      </c>
    </row>
    <row r="116" spans="1:8" ht="17.25" customHeight="1">
      <c r="A116" s="13" t="s">
        <v>178</v>
      </c>
      <c r="B116" s="22"/>
      <c r="C116" s="32"/>
      <c r="D116" s="19">
        <f t="shared" si="2"/>
      </c>
      <c r="E116" s="23"/>
      <c r="G116" s="1" t="s">
        <v>298</v>
      </c>
      <c r="H116" s="1" t="s">
        <v>179</v>
      </c>
    </row>
    <row r="117" spans="1:8" ht="17.25" customHeight="1">
      <c r="A117" s="13" t="s">
        <v>180</v>
      </c>
      <c r="B117" s="26"/>
      <c r="C117" s="32"/>
      <c r="D117" s="19">
        <f t="shared" si="2"/>
      </c>
      <c r="E117" s="23"/>
      <c r="G117" s="1" t="s">
        <v>299</v>
      </c>
      <c r="H117" s="1" t="s">
        <v>181</v>
      </c>
    </row>
    <row r="118" spans="1:8" ht="17.25" customHeight="1">
      <c r="A118" s="13" t="s">
        <v>182</v>
      </c>
      <c r="B118" s="22"/>
      <c r="C118" s="32"/>
      <c r="D118" s="19">
        <f t="shared" si="2"/>
      </c>
      <c r="E118" s="23"/>
      <c r="G118" s="1" t="s">
        <v>300</v>
      </c>
      <c r="H118" s="1" t="s">
        <v>183</v>
      </c>
    </row>
    <row r="119" spans="1:8" ht="17.25" customHeight="1">
      <c r="A119" s="13" t="s">
        <v>184</v>
      </c>
      <c r="B119" s="22"/>
      <c r="C119" s="32"/>
      <c r="D119" s="19">
        <f t="shared" si="2"/>
      </c>
      <c r="E119" s="23"/>
      <c r="G119" s="1" t="s">
        <v>301</v>
      </c>
      <c r="H119" s="1" t="s">
        <v>185</v>
      </c>
    </row>
    <row r="120" spans="1:8" ht="17.25" customHeight="1">
      <c r="A120" s="13" t="s">
        <v>186</v>
      </c>
      <c r="B120" s="26"/>
      <c r="C120" s="32"/>
      <c r="D120" s="19">
        <f t="shared" si="2"/>
      </c>
      <c r="E120" s="23"/>
      <c r="G120" s="1" t="s">
        <v>302</v>
      </c>
      <c r="H120" s="1" t="s">
        <v>187</v>
      </c>
    </row>
    <row r="121" ht="12">
      <c r="D121" s="36"/>
    </row>
    <row r="122" spans="2:7" ht="12">
      <c r="B122" s="64"/>
      <c r="C122" s="64"/>
      <c r="D122" s="65"/>
      <c r="E122" s="66"/>
      <c r="F122" s="64"/>
      <c r="G122" s="64"/>
    </row>
    <row r="123" spans="3:7" ht="12">
      <c r="C123" s="67" t="s">
        <v>318</v>
      </c>
      <c r="D123" s="67"/>
      <c r="E123" s="67"/>
      <c r="F123" s="67"/>
      <c r="G123" s="67"/>
    </row>
    <row r="124" spans="3:7" ht="12">
      <c r="C124" s="67" t="s">
        <v>320</v>
      </c>
      <c r="D124" s="67"/>
      <c r="E124" s="67"/>
      <c r="F124" s="67"/>
      <c r="G124" s="67"/>
    </row>
    <row r="125" spans="3:7" ht="12">
      <c r="C125" s="68" t="s">
        <v>321</v>
      </c>
      <c r="D125" s="68"/>
      <c r="E125" s="67"/>
      <c r="F125" s="67"/>
      <c r="G125" s="67"/>
    </row>
    <row r="126" spans="2:7" ht="12">
      <c r="B126" s="68"/>
      <c r="C126" s="68"/>
      <c r="D126" s="68"/>
      <c r="E126" s="67"/>
      <c r="F126" s="64"/>
      <c r="G126" s="64"/>
    </row>
    <row r="127" spans="2:7" ht="14.25">
      <c r="B127" s="38"/>
      <c r="C127" s="64" t="s">
        <v>319</v>
      </c>
      <c r="D127" s="38"/>
      <c r="E127" s="64"/>
      <c r="F127" s="64"/>
      <c r="G127" s="69"/>
    </row>
    <row r="128" spans="2:7" ht="12">
      <c r="B128" s="64"/>
      <c r="C128" s="64" t="s">
        <v>327</v>
      </c>
      <c r="D128" s="65"/>
      <c r="E128" s="66"/>
      <c r="F128" s="64"/>
      <c r="G128" s="64"/>
    </row>
    <row r="129" ht="12">
      <c r="C129" s="64" t="s">
        <v>328</v>
      </c>
    </row>
    <row r="130" ht="12">
      <c r="C130" s="64" t="s">
        <v>322</v>
      </c>
    </row>
    <row r="131" ht="12">
      <c r="C131" s="64" t="s">
        <v>323</v>
      </c>
    </row>
    <row r="132" ht="12">
      <c r="C132" s="64"/>
    </row>
    <row r="133" ht="12">
      <c r="C133" s="64" t="s">
        <v>317</v>
      </c>
    </row>
    <row r="134" ht="12">
      <c r="C134" s="64"/>
    </row>
    <row r="135" ht="12">
      <c r="C135" s="64"/>
    </row>
    <row r="136" ht="12">
      <c r="C136" s="64"/>
    </row>
    <row r="137" ht="12">
      <c r="C137" s="64"/>
    </row>
    <row r="138" ht="12">
      <c r="C138" s="74"/>
    </row>
    <row r="139" ht="12">
      <c r="C139" s="75"/>
    </row>
    <row r="140" ht="12">
      <c r="C140" s="76"/>
    </row>
    <row r="141" ht="12">
      <c r="C141" s="76"/>
    </row>
    <row r="158" ht="12">
      <c r="B158" s="15"/>
    </row>
  </sheetData>
  <sheetProtection/>
  <mergeCells count="3">
    <mergeCell ref="A23:B23"/>
    <mergeCell ref="G23:H23"/>
    <mergeCell ref="B1:D1"/>
  </mergeCells>
  <dataValidations count="1">
    <dataValidation allowBlank="1" showInputMessage="1" showErrorMessage="1" imeMode="off" sqref="B25:C120"/>
  </dataValidations>
  <printOptions/>
  <pageMargins left="0.75" right="0.75" top="1" bottom="1" header="0.512" footer="0.512"/>
  <pageSetup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96well_oligo</dc:title>
  <dc:subject/>
  <dc:creator>bms</dc:creator>
  <cp:keywords/>
  <dc:description/>
  <cp:lastModifiedBy>BC-Suzuki</cp:lastModifiedBy>
  <cp:lastPrinted>2008-12-25T17:47:51Z</cp:lastPrinted>
  <dcterms:created xsi:type="dcterms:W3CDTF">2006-06-21T01:11:10Z</dcterms:created>
  <dcterms:modified xsi:type="dcterms:W3CDTF">2014-05-25T18:19:33Z</dcterms:modified>
  <cp:category/>
  <cp:version/>
  <cp:contentType/>
  <cp:contentStatus/>
</cp:coreProperties>
</file>